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mc:AlternateContent xmlns:mc="http://schemas.openxmlformats.org/markup-compatibility/2006">
    <mc:Choice Requires="x15">
      <x15ac:absPath xmlns:x15ac="http://schemas.microsoft.com/office/spreadsheetml/2010/11/ac" url="/Volumes/BBG/HOSPITALIER 2/HYERES PUI René Sabran/5-PRO/ DOSSIER PRO-2 ind B avril 2025/II- Pieces ecrites/DPGF/"/>
    </mc:Choice>
  </mc:AlternateContent>
  <xr:revisionPtr revIDLastSave="0" documentId="13_ncr:1_{D6748EB3-51C5-4C4C-900C-975BE0847945}" xr6:coauthVersionLast="47" xr6:coauthVersionMax="47" xr10:uidLastSave="{00000000-0000-0000-0000-000000000000}"/>
  <bookViews>
    <workbookView xWindow="3480" yWindow="1280" windowWidth="30280" windowHeight="21220" tabRatio="500" xr2:uid="{00000000-000D-0000-FFFF-FFFF00000000}"/>
  </bookViews>
  <sheets>
    <sheet name="PG LOT 08" sheetId="2" r:id="rId1"/>
    <sheet name="CDPGF LOT 08" sheetId="3" r:id="rId2"/>
  </sheets>
  <definedNames>
    <definedName name="_xlnm.Print_Titles" localSheetId="1">'CDPGF LOT 08'!$5:$5</definedName>
    <definedName name="NUM" localSheetId="0">#REF!</definedName>
    <definedName name="NUM">#REF!</definedName>
    <definedName name="STATT" localSheetId="0">#REF!</definedName>
    <definedName name="STATT">#REF!</definedName>
    <definedName name="_xlnm.Print_Area" localSheetId="0">'PG LOT 08'!$A$1:$I$55</definedName>
  </definedNames>
  <calcPr calcId="191029"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M43" i="3" l="1"/>
  <c r="M42" i="3"/>
  <c r="M41" i="3"/>
  <c r="M44" i="3" s="1"/>
  <c r="M38" i="3"/>
  <c r="M37" i="3"/>
  <c r="M36" i="3"/>
  <c r="M35" i="3"/>
  <c r="M34" i="3"/>
  <c r="M33" i="3"/>
  <c r="M39" i="3" s="1"/>
  <c r="M30" i="3"/>
  <c r="M29" i="3"/>
  <c r="M28" i="3"/>
  <c r="M27" i="3"/>
  <c r="M26" i="3"/>
  <c r="M25" i="3"/>
  <c r="M24" i="3"/>
  <c r="M23" i="3"/>
  <c r="M22" i="3"/>
  <c r="M21" i="3"/>
  <c r="M20" i="3"/>
  <c r="M31" i="3" s="1"/>
  <c r="M17" i="3"/>
  <c r="M16" i="3"/>
  <c r="M15" i="3"/>
  <c r="M14" i="3"/>
  <c r="M13" i="3"/>
  <c r="M18" i="3" s="1"/>
  <c r="M12" i="3"/>
  <c r="M11" i="3"/>
  <c r="M46" i="3" s="1"/>
  <c r="M45" i="3" l="1"/>
  <c r="M47" i="3" s="1"/>
</calcChain>
</file>

<file path=xl/sharedStrings.xml><?xml version="1.0" encoding="utf-8"?>
<sst xmlns="http://schemas.openxmlformats.org/spreadsheetml/2006/main" count="117" uniqueCount="95">
  <si>
    <t>PUI – REAMENAGEMENT ET MISE EN CONFORMITE DU BATIMENT DE LA PHARMACIE ET DES ANCIENS LABORATOIRES POUR LA PUI ET L'ACCUEIL DE L'ADMINISTRATION</t>
  </si>
  <si>
    <t>LOT n°08. REVETEMENTS DES SOLS ET DES MURS</t>
  </si>
  <si>
    <t>Février 2025</t>
  </si>
  <si>
    <t>L'avant métré est donné uniquement à titre indicatif et n'est pas contractuel. L'entreprise remplecera les quantités indiquées par ses propres avant métrés. Elle est seule responsable des quantités renseignées sur l'offre de prix et des éventuelles erreurs de métré, l'avant métré étant là pour aider à limiter les erreurs. Les articles indiqués pour mémoire font partie intégrante des ouvrages à réaliser. Le coût de ces prestations sera inclus dans le montant des prestations du projet.</t>
  </si>
  <si>
    <t>N°</t>
  </si>
  <si>
    <t>Ref.</t>
  </si>
  <si>
    <t>Désignation</t>
  </si>
  <si>
    <t>U</t>
  </si>
  <si>
    <t>Qté</t>
  </si>
  <si>
    <t>Qté ent.</t>
  </si>
  <si>
    <t>TVA</t>
  </si>
  <si>
    <t>Prix Unitaire</t>
  </si>
  <si>
    <t>Montant HT</t>
  </si>
  <si>
    <t>Ref. Env.</t>
  </si>
  <si>
    <t>08</t>
  </si>
  <si>
    <t>REVETEMENTS DES SOLS ET DES MURS</t>
  </si>
  <si>
    <t>08.1</t>
  </si>
  <si>
    <t>GENERALITES</t>
  </si>
  <si>
    <t>08.2</t>
  </si>
  <si>
    <t>DESCRIPTION DES OUVRAGES</t>
  </si>
  <si>
    <t>08.2.1</t>
  </si>
  <si>
    <t>TRAVAUX PREPARATOIRES ET PHASAGE</t>
  </si>
  <si>
    <t>08.2.1.1</t>
  </si>
  <si>
    <t>REMISE DES DOCUMENTS D'EXECUTION</t>
  </si>
  <si>
    <t>ft</t>
  </si>
  <si>
    <t>08.2.1.1.1</t>
  </si>
  <si>
    <t>DETAILS ET DOCUMENTS D'EXECUTION</t>
  </si>
  <si>
    <t>Pm</t>
  </si>
  <si>
    <t>08.2.1.1.2</t>
  </si>
  <si>
    <t>DOSSIER DES OUVRAGES EXECUTES</t>
  </si>
  <si>
    <t>08.2.1.2</t>
  </si>
  <si>
    <t>PHASAGE DES TRAVAUX</t>
  </si>
  <si>
    <t>08.2.1.3</t>
  </si>
  <si>
    <t>OUVRAGE DE REPRISE PARTIELLE SUITE DESAMIANTAGE ET DEMOLITIONS DES CLOISONS</t>
  </si>
  <si>
    <t>m²</t>
  </si>
  <si>
    <t>08.2.1.4</t>
  </si>
  <si>
    <t>REPARATION PONCTUELLES DES REVETEMENTS DE SOLS EXISTANTS</t>
  </si>
  <si>
    <t>08.2.1.5</t>
  </si>
  <si>
    <t>CHAPE DE SCELLEMENT - MORTIER DE CIMENT 350 KG/M3</t>
  </si>
  <si>
    <t>Sous-Total HT de TRAVAUX PREPARATOIRES ET PHASAGE</t>
  </si>
  <si>
    <t>08.2.2</t>
  </si>
  <si>
    <t>REVETEMENTS DE SOLS SOUPLES</t>
  </si>
  <si>
    <t>08.2.2.1</t>
  </si>
  <si>
    <t>ISOLATION PHONIQUE SOUS SOL SOUPLE</t>
  </si>
  <si>
    <t>08.2.2.2</t>
  </si>
  <si>
    <t>CHAPE TECHNIQUE DE RAVOIRAGE</t>
  </si>
  <si>
    <t>08.2.2.3</t>
  </si>
  <si>
    <t>CHAPE DE REAGREAGE</t>
  </si>
  <si>
    <t>08.2.2.4</t>
  </si>
  <si>
    <t>DALLES DE SOL SOUPLE PLOMBANT INDUSTRIEL - SS1</t>
  </si>
  <si>
    <t>08.2.2.5</t>
  </si>
  <si>
    <t>REVETEMENT DE SOL SOUPLE PVC SS2</t>
  </si>
  <si>
    <t>08.2.2.6</t>
  </si>
  <si>
    <t>REVETEMENT DE SOL SOUPLE PVC SS3</t>
  </si>
  <si>
    <t>08.2.2.7</t>
  </si>
  <si>
    <t>REVETEMENT DE SOL TEXTILE - ST1</t>
  </si>
  <si>
    <t>08.2.2.8</t>
  </si>
  <si>
    <t>REVETEMENT DE SOL SOUPLE - PIECES HUMIDES</t>
  </si>
  <si>
    <t>08.2.2.9</t>
  </si>
  <si>
    <t>REVETEMENT MURAL SOUPLE - PIECES HUMIDES</t>
  </si>
  <si>
    <t>08.2.2.10</t>
  </si>
  <si>
    <t>PLINTHES PVC - TOUS SOLS</t>
  </si>
  <si>
    <t>ml</t>
  </si>
  <si>
    <t>08.2.2.11</t>
  </si>
  <si>
    <t>REVETEMENT DE SOL SOUPLE DES ESCALIERS</t>
  </si>
  <si>
    <t>Sous-Total HT de REVETEMENTS DE SOLS SOUPLES</t>
  </si>
  <si>
    <t>08.2.3</t>
  </si>
  <si>
    <t>OUVRAGES DIVERS</t>
  </si>
  <si>
    <t>08.2.3.1</t>
  </si>
  <si>
    <t>TRAITEMENT PMR DES ESCALIERS DES PARTIES COMMUNES</t>
  </si>
  <si>
    <t>08.2.3.2</t>
  </si>
  <si>
    <t>BANDE EVEIL A LA VIGILANCE</t>
  </si>
  <si>
    <t>ens</t>
  </si>
  <si>
    <t>08.2.3.3</t>
  </si>
  <si>
    <t>FORME DE PENTE DES DOUCHES</t>
  </si>
  <si>
    <t>08.2.3.4</t>
  </si>
  <si>
    <t>CADRE ET TAPIS BROSSE EXTERIEURS</t>
  </si>
  <si>
    <t>08.2.3.5</t>
  </si>
  <si>
    <t>SOCLE DE CLARINETTE ET SORTIES DE CANALISATIONS</t>
  </si>
  <si>
    <t>08.2.3.6</t>
  </si>
  <si>
    <t>JOINTS DE FRACTIONNEMENT</t>
  </si>
  <si>
    <t>Sous-Total HT de OUVRAGES DIVERS</t>
  </si>
  <si>
    <t>08.2.4</t>
  </si>
  <si>
    <t>PROTECTIONS MURALES</t>
  </si>
  <si>
    <t>08.2.4.1</t>
  </si>
  <si>
    <t>REVÊTEMENT MURAL STANDARD</t>
  </si>
  <si>
    <t>08.2.4.2</t>
  </si>
  <si>
    <t>REVÊTEMENT MURAL RENFORCÉ HT. 1,10 M</t>
  </si>
  <si>
    <t>08.2.4.3</t>
  </si>
  <si>
    <t>REVÊTEMENT MURAL RENFORCÉ HT. 1,80 M</t>
  </si>
  <si>
    <t>Sous-Total HT de PROTECTIONS MURALES</t>
  </si>
  <si>
    <t>MONTANT HT - 08 - REVETEMENTS DES SOLS ET DES MURS</t>
  </si>
  <si>
    <t>MONTANT TVA - 20,00%</t>
  </si>
  <si>
    <t>MONTANT TTC - 08 - REVETEMENTS DES SOLS ET DES MURS</t>
  </si>
  <si>
    <t>Décomposition du Prix Global et Forfaitaire - PRO – ind B avril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</si>
</sst>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0.00\ &quot;€&quot;"/>
    <numFmt numFmtId="165" formatCode="#,##0.000"/>
  </numFmts>
  <fonts count="15" x14ac:knownFonts="1">
    <font>
      <sz val="8.25"/>
      <name val="Tahoma"/>
      <family val="2"/>
      <charset val="1"/>
    </font>
    <font>
      <b/>
      <sz val="10"/>
      <name val="Century Gothic"/>
      <family val="1"/>
    </font>
    <font>
      <b/>
      <sz val="10"/>
      <color theme="1"/>
      <name val="Century Gothic"/>
      <family val="1"/>
    </font>
    <font>
      <b/>
      <sz val="10"/>
      <color rgb="FF333333"/>
      <name val="Century Gothic"/>
      <family val="1"/>
    </font>
    <font>
      <b/>
      <sz val="8.25"/>
      <name val="Tahoma"/>
      <family val="2"/>
    </font>
    <font>
      <b/>
      <sz val="8.25"/>
      <color theme="1"/>
      <name val="Tahoma"/>
      <family val="2"/>
    </font>
    <font>
      <b/>
      <sz val="12"/>
      <color rgb="FF000000"/>
      <name val="Calibri"/>
      <family val="2"/>
    </font>
    <font>
      <sz val="11"/>
      <color rgb="FF000000"/>
      <name val="Calibri"/>
      <family val="2"/>
    </font>
    <font>
      <sz val="8.25"/>
      <color rgb="FF000000"/>
      <name val="Tahoma"/>
      <family val="2"/>
    </font>
    <font>
      <b/>
      <sz val="10"/>
      <color rgb="FF000000"/>
      <name val="Century Gothic"/>
      <family val="1"/>
    </font>
    <font>
      <sz val="10"/>
      <color theme="1"/>
      <name val="Calibri"/>
      <family val="2"/>
    </font>
    <font>
      <b/>
      <sz val="10"/>
      <color rgb="FF000000"/>
      <name val="Calibri"/>
      <family val="2"/>
    </font>
    <font>
      <b/>
      <sz val="10"/>
      <color theme="1"/>
      <name val="Calibri"/>
      <family val="2"/>
    </font>
    <font>
      <sz val="10"/>
      <name val="Calibri"/>
      <family val="2"/>
    </font>
    <font>
      <sz val="11"/>
      <color theme="1"/>
      <name val="Calibri"/>
      <family val="2"/>
      <scheme val="minor"/>
    </font>
  </fonts>
  <fills count="6">
    <fill>
      <patternFill patternType="none"/>
    </fill>
    <fill>
      <patternFill patternType="gray125"/>
    </fill>
    <fill>
      <patternFill patternType="solid">
        <fgColor rgb="FFFFFFFF"/>
        <bgColor rgb="FFFFFFFF"/>
      </patternFill>
    </fill>
    <fill>
      <patternFill patternType="solid">
        <fgColor rgb="FFB0C4DE"/>
        <bgColor rgb="FFB0C4DE"/>
      </patternFill>
    </fill>
    <fill>
      <patternFill patternType="solid">
        <fgColor rgb="FFD8D8D8"/>
        <bgColor rgb="FFD8D8D8"/>
      </patternFill>
    </fill>
    <fill>
      <patternFill patternType="solid">
        <fgColor rgb="FFF5F5F5"/>
        <bgColor rgb="FFF5F5F5"/>
      </patternFill>
    </fill>
  </fills>
  <borders count="25">
    <border>
      <left/>
      <right/>
      <top/>
      <bottom/>
      <diagonal/>
    </border>
    <border>
      <left style="thin">
        <color rgb="FF646464"/>
      </left>
      <right/>
      <top style="thin">
        <color rgb="FF646464"/>
      </top>
      <bottom/>
      <diagonal/>
    </border>
    <border>
      <left/>
      <right/>
      <top style="thin">
        <color rgb="FF646464"/>
      </top>
      <bottom/>
      <diagonal/>
    </border>
    <border>
      <left/>
      <right style="thin">
        <color rgb="FF646464"/>
      </right>
      <top style="thin">
        <color rgb="FF646464"/>
      </top>
      <bottom/>
      <diagonal/>
    </border>
    <border>
      <left style="thin">
        <color rgb="FF646464"/>
      </left>
      <right/>
      <top/>
      <bottom style="medium">
        <color rgb="FF646464"/>
      </bottom>
      <diagonal/>
    </border>
    <border>
      <left/>
      <right/>
      <top/>
      <bottom style="medium">
        <color rgb="FF646464"/>
      </bottom>
      <diagonal/>
    </border>
    <border>
      <left/>
      <right style="thin">
        <color rgb="FF646464"/>
      </right>
      <top/>
      <bottom style="medium">
        <color rgb="FF646464"/>
      </bottom>
      <diagonal/>
    </border>
    <border>
      <left style="thin">
        <color rgb="FF646464"/>
      </left>
      <right/>
      <top style="medium">
        <color rgb="FF646464"/>
      </top>
      <bottom style="medium">
        <color rgb="FF646464"/>
      </bottom>
      <diagonal/>
    </border>
    <border>
      <left/>
      <right/>
      <top style="medium">
        <color rgb="FF646464"/>
      </top>
      <bottom style="medium">
        <color rgb="FF646464"/>
      </bottom>
      <diagonal/>
    </border>
    <border>
      <left/>
      <right style="thin">
        <color rgb="FF646464"/>
      </right>
      <top style="medium">
        <color rgb="FF646464"/>
      </top>
      <bottom style="medium">
        <color rgb="FF646464"/>
      </bottom>
      <diagonal/>
    </border>
    <border>
      <left style="thin">
        <color rgb="FF646464"/>
      </left>
      <right/>
      <top/>
      <bottom style="thin">
        <color rgb="FF646464"/>
      </bottom>
      <diagonal/>
    </border>
    <border>
      <left/>
      <right/>
      <top/>
      <bottom style="thin">
        <color rgb="FF646464"/>
      </bottom>
      <diagonal/>
    </border>
    <border>
      <left/>
      <right style="thin">
        <color rgb="FF646464"/>
      </right>
      <top/>
      <bottom style="thin">
        <color rgb="FF646464"/>
      </bottom>
      <diagonal/>
    </border>
    <border>
      <left style="thin">
        <color rgb="FF646464"/>
      </left>
      <right/>
      <top style="thin">
        <color rgb="FF646464"/>
      </top>
      <bottom style="thin">
        <color rgb="FF646464"/>
      </bottom>
      <diagonal/>
    </border>
    <border>
      <left/>
      <right/>
      <top style="thin">
        <color rgb="FF646464"/>
      </top>
      <bottom style="thin">
        <color rgb="FF646464"/>
      </bottom>
      <diagonal/>
    </border>
    <border>
      <left/>
      <right style="thin">
        <color rgb="FF646464"/>
      </right>
      <top style="thin">
        <color rgb="FF646464"/>
      </top>
      <bottom style="thin">
        <color rgb="FF646464"/>
      </bottom>
      <diagonal/>
    </border>
    <border>
      <left style="thin">
        <color rgb="FF646464"/>
      </left>
      <right style="thin">
        <color rgb="FF646464"/>
      </right>
      <top/>
      <bottom style="hair">
        <color rgb="FF646464"/>
      </bottom>
      <diagonal/>
    </border>
    <border>
      <left/>
      <right style="thin">
        <color rgb="FF646464"/>
      </right>
      <top/>
      <bottom style="hair">
        <color rgb="FF646464"/>
      </bottom>
      <diagonal/>
    </border>
    <border>
      <left style="thin">
        <color rgb="FF646464"/>
      </left>
      <right/>
      <top/>
      <bottom/>
      <diagonal/>
    </border>
    <border>
      <left/>
      <right style="thin">
        <color rgb="FF646464"/>
      </right>
      <top/>
      <bottom/>
      <diagonal/>
    </border>
    <border>
      <left style="thin">
        <color rgb="FF646464"/>
      </left>
      <right/>
      <top style="thin">
        <color rgb="FF646464"/>
      </top>
      <bottom style="hair">
        <color rgb="FF646464"/>
      </bottom>
      <diagonal/>
    </border>
    <border>
      <left/>
      <right/>
      <top style="thin">
        <color rgb="FF646464"/>
      </top>
      <bottom style="hair">
        <color rgb="FF646464"/>
      </bottom>
      <diagonal/>
    </border>
    <border>
      <left/>
      <right style="thin">
        <color rgb="FF646464"/>
      </right>
      <top style="thin">
        <color rgb="FF646464"/>
      </top>
      <bottom style="hair">
        <color rgb="FF646464"/>
      </bottom>
      <diagonal/>
    </border>
    <border>
      <left style="thin">
        <color rgb="FF646464"/>
      </left>
      <right/>
      <top/>
      <bottom style="hair">
        <color rgb="FF646464"/>
      </bottom>
      <diagonal/>
    </border>
    <border>
      <left/>
      <right/>
      <top/>
      <bottom style="hair">
        <color rgb="FF646464"/>
      </bottom>
      <diagonal/>
    </border>
  </borders>
  <cellStyleXfs count="2">
    <xf numFmtId="0" fontId="0" fillId="0" borderId="0">
      <alignment vertical="top"/>
      <protection locked="0"/>
    </xf>
    <xf numFmtId="0" fontId="14" fillId="0" borderId="0"/>
  </cellStyleXfs>
  <cellXfs count="64">
    <xf numFmtId="0" fontId="0" fillId="0" borderId="0" xfId="0">
      <alignment vertical="top"/>
      <protection locked="0"/>
    </xf>
    <xf numFmtId="0" fontId="2" fillId="2" borderId="0" xfId="0" applyFont="1" applyFill="1" applyAlignment="1">
      <alignment horizontal="center" vertical="center" wrapText="1"/>
      <protection locked="0"/>
    </xf>
    <xf numFmtId="0" fontId="3" fillId="2" borderId="0" xfId="0" applyFont="1" applyFill="1" applyAlignment="1">
      <alignment horizontal="center" vertical="center" wrapText="1"/>
      <protection locked="0"/>
    </xf>
    <xf numFmtId="0" fontId="2" fillId="2" borderId="0" xfId="0" applyFont="1" applyFill="1" applyAlignment="1">
      <alignment horizontal="center" vertical="center"/>
      <protection locked="0"/>
    </xf>
    <xf numFmtId="0" fontId="5" fillId="2" borderId="0" xfId="0" applyFont="1" applyFill="1" applyAlignment="1">
      <alignment horizontal="center" vertical="center" wrapText="1"/>
      <protection locked="0"/>
    </xf>
    <xf numFmtId="0" fontId="6" fillId="2" borderId="0" xfId="0" applyFont="1" applyFill="1" applyAlignment="1">
      <alignment vertical="center"/>
      <protection locked="0"/>
    </xf>
    <xf numFmtId="0" fontId="9" fillId="4" borderId="13" xfId="0" applyFont="1" applyFill="1" applyBorder="1" applyAlignment="1">
      <alignment horizontal="center" vertical="center"/>
      <protection locked="0"/>
    </xf>
    <xf numFmtId="0" fontId="9" fillId="4" borderId="14" xfId="0" applyFont="1" applyFill="1" applyBorder="1" applyAlignment="1">
      <alignment horizontal="center" vertical="center"/>
      <protection locked="0"/>
    </xf>
    <xf numFmtId="0" fontId="0" fillId="0" borderId="14" xfId="0" applyBorder="1">
      <alignment vertical="top"/>
      <protection locked="0"/>
    </xf>
    <xf numFmtId="0" fontId="9" fillId="4" borderId="15" xfId="0" applyFont="1" applyFill="1" applyBorder="1" applyAlignment="1">
      <alignment horizontal="center" vertical="center"/>
      <protection locked="0"/>
    </xf>
    <xf numFmtId="0" fontId="9" fillId="4" borderId="0" xfId="0" applyFont="1" applyFill="1" applyAlignment="1">
      <alignment horizontal="center" vertical="center"/>
      <protection locked="0"/>
    </xf>
    <xf numFmtId="49" fontId="10" fillId="0" borderId="16" xfId="0" applyNumberFormat="1" applyFont="1" applyBorder="1" applyAlignment="1">
      <alignment horizontal="left" vertical="center" wrapText="1"/>
      <protection locked="0"/>
    </xf>
    <xf numFmtId="0" fontId="10" fillId="0" borderId="17" xfId="0" applyFont="1" applyBorder="1" applyAlignment="1">
      <alignment horizontal="left" vertical="center"/>
      <protection locked="0"/>
    </xf>
    <xf numFmtId="0" fontId="10" fillId="0" borderId="17" xfId="0" applyFont="1" applyBorder="1" applyAlignment="1">
      <alignment horizontal="left" vertical="center" wrapText="1"/>
      <protection locked="0"/>
    </xf>
    <xf numFmtId="0" fontId="10" fillId="0" borderId="17" xfId="0" applyFont="1" applyBorder="1" applyAlignment="1">
      <alignment horizontal="center" vertical="center"/>
      <protection locked="0"/>
    </xf>
    <xf numFmtId="0" fontId="10" fillId="0" borderId="17" xfId="0" applyFont="1" applyBorder="1" applyAlignment="1">
      <alignment horizontal="right" vertical="center"/>
      <protection locked="0"/>
    </xf>
    <xf numFmtId="0" fontId="10" fillId="0" borderId="16" xfId="0" applyFont="1" applyBorder="1" applyAlignment="1">
      <alignment horizontal="left" vertical="center"/>
      <protection locked="0"/>
    </xf>
    <xf numFmtId="49" fontId="10" fillId="0" borderId="16" xfId="0" applyNumberFormat="1" applyFont="1" applyBorder="1" applyAlignment="1">
      <alignment vertical="center" wrapText="1"/>
      <protection locked="0"/>
    </xf>
    <xf numFmtId="0" fontId="10" fillId="0" borderId="17" xfId="0" applyFont="1" applyBorder="1" applyAlignment="1">
      <alignment vertical="center"/>
      <protection locked="0"/>
    </xf>
    <xf numFmtId="0" fontId="10" fillId="0" borderId="17" xfId="0" applyFont="1" applyBorder="1" applyAlignment="1">
      <alignment vertical="center" wrapText="1"/>
      <protection locked="0"/>
    </xf>
    <xf numFmtId="0" fontId="10" fillId="0" borderId="17" xfId="0" applyFont="1" applyBorder="1" applyAlignment="1">
      <alignment horizontal="left" vertical="center" wrapText="1" indent="1"/>
      <protection locked="0"/>
    </xf>
    <xf numFmtId="49" fontId="10" fillId="0" borderId="17" xfId="0" applyNumberFormat="1" applyFont="1" applyBorder="1" applyAlignment="1">
      <alignment horizontal="center" vertical="center" wrapText="1"/>
      <protection locked="0"/>
    </xf>
    <xf numFmtId="3" fontId="10" fillId="0" borderId="17" xfId="0" applyNumberFormat="1" applyFont="1" applyBorder="1" applyAlignment="1">
      <alignment horizontal="right" vertical="center"/>
      <protection locked="0"/>
    </xf>
    <xf numFmtId="164" fontId="10" fillId="0" borderId="17" xfId="0" applyNumberFormat="1" applyFont="1" applyBorder="1" applyAlignment="1">
      <alignment horizontal="right" vertical="center"/>
      <protection locked="0"/>
    </xf>
    <xf numFmtId="165" fontId="10" fillId="0" borderId="17" xfId="0" applyNumberFormat="1" applyFont="1" applyBorder="1" applyAlignment="1">
      <alignment horizontal="right" vertical="center"/>
      <protection locked="0"/>
    </xf>
    <xf numFmtId="4" fontId="10" fillId="0" borderId="17" xfId="0" applyNumberFormat="1" applyFont="1" applyBorder="1" applyAlignment="1">
      <alignment horizontal="right" vertical="center"/>
      <protection locked="0"/>
    </xf>
    <xf numFmtId="0" fontId="11" fillId="5" borderId="0" xfId="0" applyFont="1" applyFill="1" applyAlignment="1">
      <alignment horizontal="left" vertical="center" indent="11"/>
      <protection locked="0"/>
    </xf>
    <xf numFmtId="0" fontId="12" fillId="0" borderId="0" xfId="0" applyFont="1">
      <alignment vertical="top"/>
      <protection locked="0"/>
    </xf>
    <xf numFmtId="0" fontId="12" fillId="5" borderId="0" xfId="0" applyFont="1" applyFill="1" applyAlignment="1">
      <alignment horizontal="left" vertical="center" indent="11"/>
      <protection locked="0"/>
    </xf>
    <xf numFmtId="0" fontId="12" fillId="5" borderId="0" xfId="0" applyFont="1" applyFill="1" applyAlignment="1">
      <alignment horizontal="left" vertical="top" indent="11"/>
      <protection locked="0"/>
    </xf>
    <xf numFmtId="164" fontId="12" fillId="5" borderId="19" xfId="0" applyNumberFormat="1" applyFont="1" applyFill="1" applyBorder="1" applyAlignment="1" applyProtection="1">
      <alignment horizontal="right" vertical="center"/>
    </xf>
    <xf numFmtId="0" fontId="11" fillId="5" borderId="0" xfId="0" applyFont="1" applyFill="1" applyAlignment="1">
      <alignment horizontal="left" vertical="center"/>
      <protection locked="0"/>
    </xf>
    <xf numFmtId="0" fontId="0" fillId="0" borderId="21" xfId="0" applyBorder="1">
      <alignment vertical="top"/>
      <protection locked="0"/>
    </xf>
    <xf numFmtId="164" fontId="10" fillId="4" borderId="22" xfId="0" applyNumberFormat="1" applyFont="1" applyFill="1" applyBorder="1" applyAlignment="1" applyProtection="1">
      <alignment horizontal="right" vertical="center"/>
    </xf>
    <xf numFmtId="0" fontId="10" fillId="4" borderId="0" xfId="0" applyFont="1" applyFill="1" applyAlignment="1">
      <alignment horizontal="left" vertical="center"/>
      <protection locked="0"/>
    </xf>
    <xf numFmtId="0" fontId="0" fillId="0" borderId="24" xfId="0" applyBorder="1">
      <alignment vertical="top"/>
      <protection locked="0"/>
    </xf>
    <xf numFmtId="164" fontId="10" fillId="4" borderId="17" xfId="0" applyNumberFormat="1" applyFont="1" applyFill="1" applyBorder="1" applyAlignment="1" applyProtection="1">
      <alignment horizontal="right" vertical="center"/>
    </xf>
    <xf numFmtId="0" fontId="0" fillId="0" borderId="11" xfId="0" applyBorder="1">
      <alignment vertical="top"/>
      <protection locked="0"/>
    </xf>
    <xf numFmtId="164" fontId="10" fillId="4" borderId="12" xfId="0" applyNumberFormat="1" applyFont="1" applyFill="1" applyBorder="1" applyAlignment="1" applyProtection="1">
      <alignment horizontal="right" vertical="center"/>
    </xf>
    <xf numFmtId="0" fontId="14" fillId="0" borderId="0" xfId="1"/>
    <xf numFmtId="49" fontId="13" fillId="4" borderId="20" xfId="0" applyNumberFormat="1" applyFont="1" applyFill="1" applyBorder="1" applyAlignment="1">
      <alignment horizontal="left" vertical="center" wrapText="1"/>
      <protection locked="0"/>
    </xf>
    <xf numFmtId="49" fontId="13" fillId="4" borderId="21" xfId="0" applyNumberFormat="1" applyFont="1" applyFill="1" applyBorder="1" applyAlignment="1">
      <alignment horizontal="left" vertical="center" wrapText="1"/>
      <protection locked="0"/>
    </xf>
    <xf numFmtId="49" fontId="13" fillId="4" borderId="23" xfId="0" applyNumberFormat="1" applyFont="1" applyFill="1" applyBorder="1" applyAlignment="1">
      <alignment horizontal="left" vertical="center" wrapText="1"/>
      <protection locked="0"/>
    </xf>
    <xf numFmtId="49" fontId="13" fillId="4" borderId="24" xfId="0" applyNumberFormat="1" applyFont="1" applyFill="1" applyBorder="1" applyAlignment="1">
      <alignment horizontal="left" vertical="center" wrapText="1"/>
      <protection locked="0"/>
    </xf>
    <xf numFmtId="49" fontId="13" fillId="4" borderId="10" xfId="0" applyNumberFormat="1" applyFont="1" applyFill="1" applyBorder="1" applyAlignment="1">
      <alignment horizontal="left" vertical="center" wrapText="1"/>
      <protection locked="0"/>
    </xf>
    <xf numFmtId="49" fontId="13" fillId="4" borderId="11" xfId="0" applyNumberFormat="1" applyFont="1" applyFill="1" applyBorder="1" applyAlignment="1">
      <alignment horizontal="left" vertical="center" wrapText="1"/>
      <protection locked="0"/>
    </xf>
    <xf numFmtId="49" fontId="11" fillId="5" borderId="18" xfId="0" applyNumberFormat="1" applyFont="1" applyFill="1" applyBorder="1" applyAlignment="1">
      <alignment horizontal="left" vertical="center" wrapText="1" indent="11"/>
      <protection locked="0"/>
    </xf>
    <xf numFmtId="49" fontId="11" fillId="5" borderId="0" xfId="0" applyNumberFormat="1" applyFont="1" applyFill="1" applyAlignment="1">
      <alignment horizontal="left" vertical="center" wrapText="1" indent="11"/>
      <protection locked="0"/>
    </xf>
    <xf numFmtId="0" fontId="1" fillId="2" borderId="1" xfId="0" applyFont="1" applyFill="1" applyBorder="1" applyAlignment="1">
      <alignment horizontal="center" vertical="center" wrapText="1"/>
      <protection locked="0"/>
    </xf>
    <xf numFmtId="0" fontId="1" fillId="2" borderId="2" xfId="0" applyFont="1" applyFill="1" applyBorder="1" applyAlignment="1">
      <alignment horizontal="center" vertical="center" wrapText="1"/>
      <protection locked="0"/>
    </xf>
    <xf numFmtId="0" fontId="1" fillId="2" borderId="3" xfId="0" applyFont="1" applyFill="1" applyBorder="1" applyAlignment="1">
      <alignment horizontal="center" vertical="center" wrapText="1"/>
      <protection locked="0"/>
    </xf>
    <xf numFmtId="0" fontId="3" fillId="2" borderId="4" xfId="0" applyFont="1" applyFill="1" applyBorder="1" applyAlignment="1">
      <alignment horizontal="center" vertical="center" wrapText="1"/>
      <protection locked="0"/>
    </xf>
    <xf numFmtId="0" fontId="3" fillId="2" borderId="5" xfId="0" applyFont="1" applyFill="1" applyBorder="1" applyAlignment="1">
      <alignment horizontal="center" vertical="center" wrapText="1"/>
      <protection locked="0"/>
    </xf>
    <xf numFmtId="0" fontId="3" fillId="2" borderId="6" xfId="0" applyFont="1" applyFill="1" applyBorder="1" applyAlignment="1">
      <alignment horizontal="center" vertical="center" wrapText="1"/>
      <protection locked="0"/>
    </xf>
    <xf numFmtId="0" fontId="1" fillId="2" borderId="7" xfId="0" applyFont="1" applyFill="1" applyBorder="1" applyAlignment="1">
      <alignment horizontal="center" vertical="center"/>
      <protection locked="0"/>
    </xf>
    <xf numFmtId="0" fontId="1" fillId="2" borderId="8" xfId="0" applyFont="1" applyFill="1" applyBorder="1" applyAlignment="1">
      <alignment horizontal="center" vertical="center"/>
      <protection locked="0"/>
    </xf>
    <xf numFmtId="0" fontId="1" fillId="2" borderId="9" xfId="0" applyFont="1" applyFill="1" applyBorder="1" applyAlignment="1">
      <alignment horizontal="center" vertical="center"/>
      <protection locked="0"/>
    </xf>
    <xf numFmtId="0" fontId="4" fillId="2" borderId="10" xfId="0" applyFont="1" applyFill="1" applyBorder="1" applyAlignment="1">
      <alignment horizontal="center" vertical="center" wrapText="1"/>
      <protection locked="0"/>
    </xf>
    <xf numFmtId="0" fontId="4" fillId="2" borderId="11" xfId="0" applyFont="1" applyFill="1" applyBorder="1" applyAlignment="1">
      <alignment horizontal="center" vertical="center" wrapText="1"/>
      <protection locked="0"/>
    </xf>
    <xf numFmtId="0" fontId="4" fillId="2" borderId="12" xfId="0" applyFont="1" applyFill="1" applyBorder="1" applyAlignment="1">
      <alignment horizontal="center" vertical="center" wrapText="1"/>
      <protection locked="0"/>
    </xf>
    <xf numFmtId="0" fontId="7" fillId="0" borderId="0" xfId="0" applyFont="1" applyAlignment="1">
      <alignment horizontal="center" vertical="center"/>
      <protection locked="0"/>
    </xf>
    <xf numFmtId="0" fontId="0" fillId="0" borderId="0" xfId="0">
      <alignment vertical="top"/>
      <protection locked="0"/>
    </xf>
    <xf numFmtId="0" fontId="6" fillId="3" borderId="0" xfId="0" applyFont="1" applyFill="1" applyAlignment="1">
      <alignment vertical="center"/>
      <protection locked="0"/>
    </xf>
    <xf numFmtId="0" fontId="8" fillId="3" borderId="0" xfId="0" applyFont="1" applyFill="1">
      <alignment vertical="top"/>
      <protection locked="0"/>
    </xf>
  </cellXfs>
  <cellStyles count="2">
    <cellStyle name="Normal" xfId="0" builtinId="0"/>
    <cellStyle name="Normal 3" xfId="1" xr:uid="{741F60F8-399D-C943-8E72-1D3078A2CAB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211667</xdr:colOff>
      <xdr:row>0</xdr:row>
      <xdr:rowOff>1</xdr:rowOff>
    </xdr:from>
    <xdr:to>
      <xdr:col>8</xdr:col>
      <xdr:colOff>560228</xdr:colOff>
      <xdr:row>52</xdr:row>
      <xdr:rowOff>172378</xdr:rowOff>
    </xdr:to>
    <xdr:pic>
      <xdr:nvPicPr>
        <xdr:cNvPr id="2" name="Image 1">
          <a:extLst>
            <a:ext uri="{FF2B5EF4-FFF2-40B4-BE49-F238E27FC236}">
              <a16:creationId xmlns:a16="http://schemas.microsoft.com/office/drawing/2014/main" id="{6BB475AE-9B40-074F-9A92-A3A93507F1C9}"/>
            </a:ext>
          </a:extLst>
        </xdr:cNvPr>
        <xdr:cNvPicPr>
          <a:picLocks noChangeAspect="1"/>
        </xdr:cNvPicPr>
      </xdr:nvPicPr>
      <xdr:blipFill>
        <a:blip xmlns:r="http://schemas.openxmlformats.org/officeDocument/2006/relationships" r:embed="rId1"/>
        <a:srcRect/>
        <a:stretch/>
      </xdr:blipFill>
      <xdr:spPr>
        <a:xfrm>
          <a:off x="211667" y="1"/>
          <a:ext cx="7121894" cy="10078377"/>
        </a:xfrm>
        <a:prstGeom prst="rect">
          <a:avLst/>
        </a:prstGeom>
      </xdr:spPr>
    </xdr:pic>
    <xdr:clientData/>
  </xdr:twoCellAnchor>
</xdr:wsDr>
</file>

<file path=xl/theme/theme1.xml><?xml version="1.0" encoding="utf-8"?>
<a:theme xmlns:a="http://schemas.openxmlformats.org/drawingml/2006/main" name="Defaul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6A4C9-DB80-474C-A2ED-92AC926DE7A1}">
  <dimension ref="A1"/>
  <sheetViews>
    <sheetView tabSelected="1" view="pageBreakPreview" zoomScale="60" zoomScaleNormal="100" workbookViewId="0">
      <selection activeCell="S84" sqref="S84"/>
    </sheetView>
  </sheetViews>
  <sheetFormatPr baseColWidth="10" defaultRowHeight="15" x14ac:dyDescent="0.2"/>
  <cols>
    <col min="1" max="9" width="16.75" style="39" customWidth="1"/>
    <col min="10" max="16384" width="10.75" style="39"/>
  </cols>
  <sheetData/>
  <pageMargins left="0.7" right="0.7" top="0.75" bottom="0.75" header="0.3" footer="0.3"/>
  <pageSetup paperSize="9" scale="6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947636-2161-034D-898C-CC968DE9EC63}">
  <sheetPr>
    <pageSetUpPr fitToPage="1"/>
  </sheetPr>
  <dimension ref="A1:N47"/>
  <sheetViews>
    <sheetView showZeros="0" workbookViewId="0">
      <selection activeCell="C11" sqref="C11"/>
    </sheetView>
  </sheetViews>
  <sheetFormatPr baseColWidth="10" defaultColWidth="10" defaultRowHeight="15" customHeight="1" x14ac:dyDescent="0.15"/>
  <cols>
    <col min="1" max="1" width="11.75" customWidth="1"/>
    <col min="2" max="2" width="0" hidden="1" customWidth="1"/>
    <col min="3" max="3" width="96.75" customWidth="1"/>
    <col min="4" max="4" width="5" customWidth="1"/>
    <col min="5" max="5" width="0" hidden="1" customWidth="1"/>
    <col min="6" max="7" width="11.75" customWidth="1"/>
    <col min="8" max="8" width="10.75" hidden="1" customWidth="1"/>
    <col min="9" max="9" width="18.25" customWidth="1"/>
    <col min="10" max="12" width="0" hidden="1" customWidth="1"/>
    <col min="13" max="13" width="23.25" customWidth="1"/>
    <col min="14" max="14" width="0" hidden="1" customWidth="1"/>
  </cols>
  <sheetData>
    <row r="1" spans="1:14" ht="18.75" customHeight="1" x14ac:dyDescent="0.15">
      <c r="A1" s="48" t="s">
        <v>94</v>
      </c>
      <c r="B1" s="49"/>
      <c r="C1" s="49"/>
      <c r="D1" s="49"/>
      <c r="E1" s="49"/>
      <c r="F1" s="49"/>
      <c r="G1" s="49"/>
      <c r="H1" s="49"/>
      <c r="I1" s="49"/>
      <c r="J1" s="49"/>
      <c r="K1" s="49"/>
      <c r="L1" s="49"/>
      <c r="M1" s="50"/>
      <c r="N1" s="1"/>
    </row>
    <row r="2" spans="1:14" ht="31" customHeight="1" thickBot="1" x14ac:dyDescent="0.2">
      <c r="A2" s="51" t="s">
        <v>0</v>
      </c>
      <c r="B2" s="52"/>
      <c r="C2" s="52"/>
      <c r="D2" s="52"/>
      <c r="E2" s="52"/>
      <c r="F2" s="52"/>
      <c r="G2" s="52"/>
      <c r="H2" s="52"/>
      <c r="I2" s="52"/>
      <c r="J2" s="52"/>
      <c r="K2" s="52"/>
      <c r="L2" s="52"/>
      <c r="M2" s="53"/>
      <c r="N2" s="2"/>
    </row>
    <row r="3" spans="1:14" ht="18.75" customHeight="1" thickBot="1" x14ac:dyDescent="0.2">
      <c r="A3" s="54" t="s">
        <v>1</v>
      </c>
      <c r="B3" s="55"/>
      <c r="C3" s="55"/>
      <c r="D3" s="55"/>
      <c r="E3" s="55"/>
      <c r="F3" s="55"/>
      <c r="G3" s="55"/>
      <c r="H3" s="55"/>
      <c r="I3" s="55"/>
      <c r="J3" s="55"/>
      <c r="K3" s="55"/>
      <c r="L3" s="55"/>
      <c r="M3" s="56" t="s">
        <v>2</v>
      </c>
      <c r="N3" s="3"/>
    </row>
    <row r="4" spans="1:14" ht="37.5" customHeight="1" x14ac:dyDescent="0.15">
      <c r="A4" s="57" t="s">
        <v>3</v>
      </c>
      <c r="B4" s="58"/>
      <c r="C4" s="58"/>
      <c r="D4" s="58"/>
      <c r="E4" s="58"/>
      <c r="F4" s="58"/>
      <c r="G4" s="58"/>
      <c r="H4" s="58"/>
      <c r="I4" s="58"/>
      <c r="J4" s="58"/>
      <c r="K4" s="58"/>
      <c r="L4" s="58"/>
      <c r="M4" s="59"/>
      <c r="N4" s="4"/>
    </row>
    <row r="5" spans="1:14" ht="9" customHeight="1" x14ac:dyDescent="0.15">
      <c r="A5" s="5"/>
      <c r="B5" s="5"/>
      <c r="C5" s="5"/>
      <c r="D5" s="60"/>
      <c r="E5" s="61"/>
      <c r="F5" s="62"/>
      <c r="G5" s="63"/>
      <c r="H5" s="62"/>
      <c r="I5" s="62"/>
      <c r="J5" s="61"/>
      <c r="K5" s="61"/>
      <c r="L5" s="61"/>
      <c r="M5" s="62"/>
      <c r="N5" s="5"/>
    </row>
    <row r="6" spans="1:14" ht="13.5" customHeight="1" x14ac:dyDescent="0.15">
      <c r="A6" s="6" t="s">
        <v>4</v>
      </c>
      <c r="B6" s="7" t="s">
        <v>5</v>
      </c>
      <c r="C6" s="7" t="s">
        <v>6</v>
      </c>
      <c r="D6" s="7" t="s">
        <v>7</v>
      </c>
      <c r="E6" s="8"/>
      <c r="F6" s="7" t="s">
        <v>8</v>
      </c>
      <c r="G6" s="7" t="s">
        <v>9</v>
      </c>
      <c r="H6" s="7" t="s">
        <v>10</v>
      </c>
      <c r="I6" s="7" t="s">
        <v>11</v>
      </c>
      <c r="J6" s="8"/>
      <c r="K6" s="8"/>
      <c r="L6" s="8"/>
      <c r="M6" s="9" t="s">
        <v>12</v>
      </c>
      <c r="N6" s="10" t="s">
        <v>13</v>
      </c>
    </row>
    <row r="7" spans="1:14" ht="20" customHeight="1" x14ac:dyDescent="0.15">
      <c r="A7" s="11" t="s">
        <v>14</v>
      </c>
      <c r="B7" s="12"/>
      <c r="C7" s="13" t="s">
        <v>15</v>
      </c>
      <c r="D7" s="14"/>
      <c r="E7" s="15"/>
      <c r="F7" s="15"/>
      <c r="G7" s="15"/>
      <c r="H7" s="15"/>
      <c r="I7" s="15"/>
      <c r="J7" s="15"/>
      <c r="K7" s="15"/>
      <c r="L7" s="15"/>
      <c r="M7" s="15"/>
      <c r="N7" s="16"/>
    </row>
    <row r="8" spans="1:14" ht="20" customHeight="1" x14ac:dyDescent="0.15">
      <c r="A8" s="17" t="s">
        <v>16</v>
      </c>
      <c r="B8" s="18"/>
      <c r="C8" s="19" t="s">
        <v>17</v>
      </c>
      <c r="D8" s="14"/>
      <c r="E8" s="15"/>
      <c r="F8" s="15"/>
      <c r="G8" s="15"/>
      <c r="H8" s="15"/>
      <c r="I8" s="15"/>
      <c r="J8" s="15"/>
      <c r="K8" s="15"/>
      <c r="L8" s="15"/>
      <c r="M8" s="15"/>
      <c r="N8" s="16"/>
    </row>
    <row r="9" spans="1:14" ht="20" customHeight="1" x14ac:dyDescent="0.15">
      <c r="A9" s="17" t="s">
        <v>18</v>
      </c>
      <c r="B9" s="18"/>
      <c r="C9" s="19" t="s">
        <v>19</v>
      </c>
      <c r="D9" s="14"/>
      <c r="E9" s="15"/>
      <c r="F9" s="15"/>
      <c r="G9" s="15"/>
      <c r="H9" s="15"/>
      <c r="I9" s="15"/>
      <c r="J9" s="15"/>
      <c r="K9" s="15"/>
      <c r="L9" s="15"/>
      <c r="M9" s="15"/>
      <c r="N9" s="16"/>
    </row>
    <row r="10" spans="1:14" ht="20" customHeight="1" x14ac:dyDescent="0.15">
      <c r="A10" s="17" t="s">
        <v>20</v>
      </c>
      <c r="B10" s="18"/>
      <c r="C10" s="19" t="s">
        <v>21</v>
      </c>
      <c r="D10" s="14"/>
      <c r="E10" s="15"/>
      <c r="F10" s="15"/>
      <c r="G10" s="15"/>
      <c r="H10" s="15"/>
      <c r="I10" s="15"/>
      <c r="J10" s="15"/>
      <c r="K10" s="15"/>
      <c r="L10" s="15"/>
      <c r="M10" s="15"/>
      <c r="N10" s="16"/>
    </row>
    <row r="11" spans="1:14" ht="20" customHeight="1" x14ac:dyDescent="0.15">
      <c r="A11" s="17" t="s">
        <v>22</v>
      </c>
      <c r="B11" s="18"/>
      <c r="C11" s="20" t="s">
        <v>23</v>
      </c>
      <c r="D11" s="21" t="s">
        <v>24</v>
      </c>
      <c r="E11" s="22"/>
      <c r="F11" s="22">
        <v>0</v>
      </c>
      <c r="G11" s="22"/>
      <c r="H11" s="22">
        <v>1</v>
      </c>
      <c r="I11" s="23"/>
      <c r="J11" s="24"/>
      <c r="K11" s="23"/>
      <c r="L11" s="23"/>
      <c r="M11" s="23">
        <f t="shared" ref="M11:M17" si="0">IF(ISNUMBER($K11),IF(ISNUMBER($G11),ROUND($K11*$G11,2),ROUND($K11*$F11,2)),IF(ISNUMBER($G11),ROUND($I11*$G11,2),ROUND($I11*$F11,2)))</f>
        <v>0</v>
      </c>
      <c r="N11" s="16"/>
    </row>
    <row r="12" spans="1:14" ht="20" customHeight="1" x14ac:dyDescent="0.15">
      <c r="A12" s="17" t="s">
        <v>25</v>
      </c>
      <c r="B12" s="18"/>
      <c r="C12" s="20" t="s">
        <v>26</v>
      </c>
      <c r="D12" s="21" t="s">
        <v>27</v>
      </c>
      <c r="E12" s="22"/>
      <c r="F12" s="22">
        <v>0</v>
      </c>
      <c r="G12" s="22"/>
      <c r="H12" s="22">
        <v>1</v>
      </c>
      <c r="I12" s="23"/>
      <c r="J12" s="24"/>
      <c r="K12" s="23"/>
      <c r="L12" s="23"/>
      <c r="M12" s="23">
        <f t="shared" si="0"/>
        <v>0</v>
      </c>
      <c r="N12" s="16"/>
    </row>
    <row r="13" spans="1:14" ht="20" customHeight="1" x14ac:dyDescent="0.15">
      <c r="A13" s="17" t="s">
        <v>28</v>
      </c>
      <c r="B13" s="18"/>
      <c r="C13" s="20" t="s">
        <v>29</v>
      </c>
      <c r="D13" s="21" t="s">
        <v>27</v>
      </c>
      <c r="E13" s="22"/>
      <c r="F13" s="22">
        <v>0</v>
      </c>
      <c r="G13" s="22"/>
      <c r="H13" s="22">
        <v>1</v>
      </c>
      <c r="I13" s="23"/>
      <c r="J13" s="24"/>
      <c r="K13" s="23"/>
      <c r="L13" s="23"/>
      <c r="M13" s="23">
        <f t="shared" si="0"/>
        <v>0</v>
      </c>
      <c r="N13" s="16"/>
    </row>
    <row r="14" spans="1:14" ht="20" customHeight="1" x14ac:dyDescent="0.15">
      <c r="A14" s="17" t="s">
        <v>30</v>
      </c>
      <c r="B14" s="18"/>
      <c r="C14" s="20" t="s">
        <v>31</v>
      </c>
      <c r="D14" s="21" t="s">
        <v>27</v>
      </c>
      <c r="E14" s="22"/>
      <c r="F14" s="22">
        <v>0</v>
      </c>
      <c r="G14" s="22"/>
      <c r="H14" s="22">
        <v>1</v>
      </c>
      <c r="I14" s="23"/>
      <c r="J14" s="24"/>
      <c r="K14" s="23"/>
      <c r="L14" s="23"/>
      <c r="M14" s="23">
        <f t="shared" si="0"/>
        <v>0</v>
      </c>
      <c r="N14" s="16"/>
    </row>
    <row r="15" spans="1:14" ht="20" customHeight="1" x14ac:dyDescent="0.15">
      <c r="A15" s="17" t="s">
        <v>32</v>
      </c>
      <c r="B15" s="18"/>
      <c r="C15" s="20" t="s">
        <v>33</v>
      </c>
      <c r="D15" s="21" t="s">
        <v>34</v>
      </c>
      <c r="E15" s="25"/>
      <c r="F15" s="25">
        <v>72</v>
      </c>
      <c r="G15" s="25"/>
      <c r="H15" s="22">
        <v>1</v>
      </c>
      <c r="I15" s="23"/>
      <c r="J15" s="24"/>
      <c r="K15" s="23"/>
      <c r="L15" s="23"/>
      <c r="M15" s="23">
        <f t="shared" si="0"/>
        <v>0</v>
      </c>
      <c r="N15" s="16"/>
    </row>
    <row r="16" spans="1:14" ht="20" customHeight="1" x14ac:dyDescent="0.15">
      <c r="A16" s="17" t="s">
        <v>35</v>
      </c>
      <c r="B16" s="18"/>
      <c r="C16" s="20" t="s">
        <v>36</v>
      </c>
      <c r="D16" s="21" t="s">
        <v>34</v>
      </c>
      <c r="E16" s="25"/>
      <c r="F16" s="25">
        <v>76.2</v>
      </c>
      <c r="G16" s="25"/>
      <c r="H16" s="22">
        <v>1</v>
      </c>
      <c r="I16" s="23"/>
      <c r="J16" s="24"/>
      <c r="K16" s="23"/>
      <c r="L16" s="23"/>
      <c r="M16" s="23">
        <f t="shared" si="0"/>
        <v>0</v>
      </c>
      <c r="N16" s="16"/>
    </row>
    <row r="17" spans="1:14" ht="20" customHeight="1" x14ac:dyDescent="0.15">
      <c r="A17" s="17" t="s">
        <v>37</v>
      </c>
      <c r="B17" s="18"/>
      <c r="C17" s="20" t="s">
        <v>38</v>
      </c>
      <c r="D17" s="21" t="s">
        <v>34</v>
      </c>
      <c r="E17" s="25"/>
      <c r="F17" s="25">
        <v>35</v>
      </c>
      <c r="G17" s="25"/>
      <c r="H17" s="22">
        <v>1</v>
      </c>
      <c r="I17" s="23"/>
      <c r="J17" s="24"/>
      <c r="K17" s="23"/>
      <c r="L17" s="23"/>
      <c r="M17" s="23">
        <f t="shared" si="0"/>
        <v>0</v>
      </c>
      <c r="N17" s="16"/>
    </row>
    <row r="18" spans="1:14" ht="20" customHeight="1" x14ac:dyDescent="0.15">
      <c r="A18" s="46" t="s">
        <v>39</v>
      </c>
      <c r="B18" s="47"/>
      <c r="C18" s="47"/>
      <c r="D18" s="26"/>
      <c r="E18" s="27"/>
      <c r="F18" s="28"/>
      <c r="G18" s="29"/>
      <c r="H18" s="28"/>
      <c r="I18" s="28"/>
      <c r="J18" s="27"/>
      <c r="K18" s="27"/>
      <c r="L18" s="27"/>
      <c r="M18" s="30">
        <f>SUM(M$11:M$17)</f>
        <v>0</v>
      </c>
      <c r="N18" s="31"/>
    </row>
    <row r="19" spans="1:14" ht="20" customHeight="1" x14ac:dyDescent="0.15">
      <c r="A19" s="17" t="s">
        <v>40</v>
      </c>
      <c r="B19" s="18"/>
      <c r="C19" s="19" t="s">
        <v>41</v>
      </c>
      <c r="D19" s="14"/>
      <c r="E19" s="15"/>
      <c r="F19" s="15"/>
      <c r="G19" s="15"/>
      <c r="H19" s="15"/>
      <c r="I19" s="15"/>
      <c r="J19" s="15"/>
      <c r="K19" s="15"/>
      <c r="L19" s="15"/>
      <c r="M19" s="15"/>
      <c r="N19" s="16"/>
    </row>
    <row r="20" spans="1:14" ht="20" customHeight="1" x14ac:dyDescent="0.15">
      <c r="A20" s="17" t="s">
        <v>42</v>
      </c>
      <c r="B20" s="18"/>
      <c r="C20" s="20" t="s">
        <v>43</v>
      </c>
      <c r="D20" s="21" t="s">
        <v>34</v>
      </c>
      <c r="E20" s="25"/>
      <c r="F20" s="25">
        <v>0</v>
      </c>
      <c r="G20" s="25"/>
      <c r="H20" s="22">
        <v>1</v>
      </c>
      <c r="I20" s="23"/>
      <c r="J20" s="24"/>
      <c r="K20" s="23"/>
      <c r="L20" s="23"/>
      <c r="M20" s="23">
        <f t="shared" ref="M20:M30" si="1">IF(ISNUMBER($K20),IF(ISNUMBER($G20),ROUND($K20*$G20,2),ROUND($K20*$F20,2)),IF(ISNUMBER($G20),ROUND($I20*$G20,2),ROUND($I20*$F20,2)))</f>
        <v>0</v>
      </c>
      <c r="N20" s="16"/>
    </row>
    <row r="21" spans="1:14" ht="20" customHeight="1" x14ac:dyDescent="0.15">
      <c r="A21" s="17" t="s">
        <v>44</v>
      </c>
      <c r="B21" s="18"/>
      <c r="C21" s="20" t="s">
        <v>45</v>
      </c>
      <c r="D21" s="21" t="s">
        <v>27</v>
      </c>
      <c r="E21" s="22"/>
      <c r="F21" s="22">
        <v>0</v>
      </c>
      <c r="G21" s="22"/>
      <c r="H21" s="22">
        <v>1</v>
      </c>
      <c r="I21" s="23"/>
      <c r="J21" s="24"/>
      <c r="K21" s="23"/>
      <c r="L21" s="23"/>
      <c r="M21" s="23">
        <f t="shared" si="1"/>
        <v>0</v>
      </c>
      <c r="N21" s="16"/>
    </row>
    <row r="22" spans="1:14" ht="20" customHeight="1" x14ac:dyDescent="0.15">
      <c r="A22" s="17" t="s">
        <v>46</v>
      </c>
      <c r="B22" s="18"/>
      <c r="C22" s="20" t="s">
        <v>47</v>
      </c>
      <c r="D22" s="21" t="s">
        <v>34</v>
      </c>
      <c r="E22" s="25"/>
      <c r="F22" s="25">
        <v>0</v>
      </c>
      <c r="G22" s="25"/>
      <c r="H22" s="22">
        <v>1</v>
      </c>
      <c r="I22" s="23"/>
      <c r="J22" s="24"/>
      <c r="K22" s="23"/>
      <c r="L22" s="23"/>
      <c r="M22" s="23">
        <f t="shared" si="1"/>
        <v>0</v>
      </c>
      <c r="N22" s="16"/>
    </row>
    <row r="23" spans="1:14" ht="20" customHeight="1" x14ac:dyDescent="0.15">
      <c r="A23" s="17" t="s">
        <v>48</v>
      </c>
      <c r="B23" s="18"/>
      <c r="C23" s="20" t="s">
        <v>49</v>
      </c>
      <c r="D23" s="21" t="s">
        <v>34</v>
      </c>
      <c r="E23" s="25"/>
      <c r="F23" s="25">
        <v>28</v>
      </c>
      <c r="G23" s="25"/>
      <c r="H23" s="22">
        <v>1</v>
      </c>
      <c r="I23" s="23"/>
      <c r="J23" s="24"/>
      <c r="K23" s="23"/>
      <c r="L23" s="23"/>
      <c r="M23" s="23">
        <f t="shared" si="1"/>
        <v>0</v>
      </c>
      <c r="N23" s="16"/>
    </row>
    <row r="24" spans="1:14" ht="20" customHeight="1" x14ac:dyDescent="0.15">
      <c r="A24" s="17" t="s">
        <v>50</v>
      </c>
      <c r="B24" s="18"/>
      <c r="C24" s="20" t="s">
        <v>51</v>
      </c>
      <c r="D24" s="21" t="s">
        <v>34</v>
      </c>
      <c r="E24" s="25"/>
      <c r="F24" s="25">
        <v>280</v>
      </c>
      <c r="G24" s="25"/>
      <c r="H24" s="22">
        <v>1</v>
      </c>
      <c r="I24" s="23"/>
      <c r="J24" s="24"/>
      <c r="K24" s="23"/>
      <c r="L24" s="23"/>
      <c r="M24" s="23">
        <f t="shared" si="1"/>
        <v>0</v>
      </c>
      <c r="N24" s="16"/>
    </row>
    <row r="25" spans="1:14" ht="20" customHeight="1" x14ac:dyDescent="0.15">
      <c r="A25" s="17" t="s">
        <v>52</v>
      </c>
      <c r="B25" s="18"/>
      <c r="C25" s="20" t="s">
        <v>53</v>
      </c>
      <c r="D25" s="21" t="s">
        <v>34</v>
      </c>
      <c r="E25" s="25"/>
      <c r="F25" s="25">
        <v>378</v>
      </c>
      <c r="G25" s="25"/>
      <c r="H25" s="22">
        <v>1</v>
      </c>
      <c r="I25" s="23"/>
      <c r="J25" s="24"/>
      <c r="K25" s="23"/>
      <c r="L25" s="23"/>
      <c r="M25" s="23">
        <f t="shared" si="1"/>
        <v>0</v>
      </c>
      <c r="N25" s="16"/>
    </row>
    <row r="26" spans="1:14" ht="20" customHeight="1" x14ac:dyDescent="0.15">
      <c r="A26" s="17" t="s">
        <v>54</v>
      </c>
      <c r="B26" s="18"/>
      <c r="C26" s="20" t="s">
        <v>55</v>
      </c>
      <c r="D26" s="21" t="s">
        <v>34</v>
      </c>
      <c r="E26" s="25"/>
      <c r="F26" s="25">
        <v>63</v>
      </c>
      <c r="G26" s="25"/>
      <c r="H26" s="22">
        <v>1</v>
      </c>
      <c r="I26" s="23"/>
      <c r="J26" s="24"/>
      <c r="K26" s="23"/>
      <c r="L26" s="23"/>
      <c r="M26" s="23">
        <f t="shared" si="1"/>
        <v>0</v>
      </c>
      <c r="N26" s="16"/>
    </row>
    <row r="27" spans="1:14" ht="20" customHeight="1" x14ac:dyDescent="0.15">
      <c r="A27" s="17" t="s">
        <v>56</v>
      </c>
      <c r="B27" s="18"/>
      <c r="C27" s="20" t="s">
        <v>57</v>
      </c>
      <c r="D27" s="21" t="s">
        <v>34</v>
      </c>
      <c r="E27" s="25"/>
      <c r="F27" s="25">
        <v>9</v>
      </c>
      <c r="G27" s="25"/>
      <c r="H27" s="22">
        <v>1</v>
      </c>
      <c r="I27" s="23"/>
      <c r="J27" s="24"/>
      <c r="K27" s="23"/>
      <c r="L27" s="23"/>
      <c r="M27" s="23">
        <f t="shared" si="1"/>
        <v>0</v>
      </c>
      <c r="N27" s="16"/>
    </row>
    <row r="28" spans="1:14" ht="20" customHeight="1" x14ac:dyDescent="0.15">
      <c r="A28" s="17" t="s">
        <v>58</v>
      </c>
      <c r="B28" s="18"/>
      <c r="C28" s="20" t="s">
        <v>59</v>
      </c>
      <c r="D28" s="21" t="s">
        <v>34</v>
      </c>
      <c r="E28" s="25"/>
      <c r="F28" s="25">
        <v>53</v>
      </c>
      <c r="G28" s="25"/>
      <c r="H28" s="22">
        <v>1</v>
      </c>
      <c r="I28" s="23"/>
      <c r="J28" s="24"/>
      <c r="K28" s="23"/>
      <c r="L28" s="23"/>
      <c r="M28" s="23">
        <f t="shared" si="1"/>
        <v>0</v>
      </c>
      <c r="N28" s="16"/>
    </row>
    <row r="29" spans="1:14" ht="20" customHeight="1" x14ac:dyDescent="0.15">
      <c r="A29" s="17" t="s">
        <v>60</v>
      </c>
      <c r="B29" s="18"/>
      <c r="C29" s="20" t="s">
        <v>61</v>
      </c>
      <c r="D29" s="21" t="s">
        <v>62</v>
      </c>
      <c r="E29" s="25"/>
      <c r="F29" s="25">
        <v>369</v>
      </c>
      <c r="G29" s="25"/>
      <c r="H29" s="22">
        <v>1</v>
      </c>
      <c r="I29" s="23"/>
      <c r="J29" s="24"/>
      <c r="K29" s="23"/>
      <c r="L29" s="23"/>
      <c r="M29" s="23">
        <f t="shared" si="1"/>
        <v>0</v>
      </c>
      <c r="N29" s="16"/>
    </row>
    <row r="30" spans="1:14" ht="20" customHeight="1" x14ac:dyDescent="0.15">
      <c r="A30" s="17" t="s">
        <v>63</v>
      </c>
      <c r="B30" s="18"/>
      <c r="C30" s="20" t="s">
        <v>64</v>
      </c>
      <c r="D30" s="21" t="s">
        <v>34</v>
      </c>
      <c r="E30" s="25"/>
      <c r="F30" s="25">
        <v>13</v>
      </c>
      <c r="G30" s="25"/>
      <c r="H30" s="22">
        <v>1</v>
      </c>
      <c r="I30" s="23"/>
      <c r="J30" s="24"/>
      <c r="K30" s="23"/>
      <c r="L30" s="23"/>
      <c r="M30" s="23">
        <f t="shared" si="1"/>
        <v>0</v>
      </c>
      <c r="N30" s="16"/>
    </row>
    <row r="31" spans="1:14" ht="20" customHeight="1" x14ac:dyDescent="0.15">
      <c r="A31" s="46" t="s">
        <v>65</v>
      </c>
      <c r="B31" s="47"/>
      <c r="C31" s="47"/>
      <c r="D31" s="26"/>
      <c r="E31" s="27"/>
      <c r="F31" s="28"/>
      <c r="G31" s="29"/>
      <c r="H31" s="28"/>
      <c r="I31" s="28"/>
      <c r="J31" s="27"/>
      <c r="K31" s="27"/>
      <c r="L31" s="27"/>
      <c r="M31" s="30">
        <f>SUM(M$20:M$30)</f>
        <v>0</v>
      </c>
      <c r="N31" s="31"/>
    </row>
    <row r="32" spans="1:14" ht="20" customHeight="1" x14ac:dyDescent="0.15">
      <c r="A32" s="17" t="s">
        <v>66</v>
      </c>
      <c r="B32" s="18"/>
      <c r="C32" s="19" t="s">
        <v>67</v>
      </c>
      <c r="D32" s="14"/>
      <c r="E32" s="15"/>
      <c r="F32" s="15"/>
      <c r="G32" s="15"/>
      <c r="H32" s="15"/>
      <c r="I32" s="15"/>
      <c r="J32" s="15"/>
      <c r="K32" s="15"/>
      <c r="L32" s="15"/>
      <c r="M32" s="15"/>
      <c r="N32" s="16"/>
    </row>
    <row r="33" spans="1:14" ht="20" customHeight="1" x14ac:dyDescent="0.15">
      <c r="A33" s="17" t="s">
        <v>68</v>
      </c>
      <c r="B33" s="18"/>
      <c r="C33" s="20" t="s">
        <v>69</v>
      </c>
      <c r="D33" s="21" t="s">
        <v>34</v>
      </c>
      <c r="E33" s="25"/>
      <c r="F33" s="25">
        <v>26</v>
      </c>
      <c r="G33" s="25"/>
      <c r="H33" s="22">
        <v>1</v>
      </c>
      <c r="I33" s="23"/>
      <c r="J33" s="24"/>
      <c r="K33" s="23"/>
      <c r="L33" s="23"/>
      <c r="M33" s="23">
        <f t="shared" ref="M33:M38" si="2">IF(ISNUMBER($K33),IF(ISNUMBER($G33),ROUND($K33*$G33,2),ROUND($K33*$F33,2)),IF(ISNUMBER($G33),ROUND($I33*$G33,2),ROUND($I33*$F33,2)))</f>
        <v>0</v>
      </c>
      <c r="N33" s="16"/>
    </row>
    <row r="34" spans="1:14" ht="20" customHeight="1" x14ac:dyDescent="0.15">
      <c r="A34" s="17" t="s">
        <v>70</v>
      </c>
      <c r="B34" s="18"/>
      <c r="C34" s="20" t="s">
        <v>71</v>
      </c>
      <c r="D34" s="21" t="s">
        <v>72</v>
      </c>
      <c r="E34" s="22"/>
      <c r="F34" s="22">
        <v>3</v>
      </c>
      <c r="G34" s="22"/>
      <c r="H34" s="22">
        <v>1</v>
      </c>
      <c r="I34" s="23"/>
      <c r="J34" s="24"/>
      <c r="K34" s="23"/>
      <c r="L34" s="23"/>
      <c r="M34" s="23">
        <f t="shared" si="2"/>
        <v>0</v>
      </c>
      <c r="N34" s="16"/>
    </row>
    <row r="35" spans="1:14" ht="20" customHeight="1" x14ac:dyDescent="0.15">
      <c r="A35" s="17" t="s">
        <v>73</v>
      </c>
      <c r="B35" s="18"/>
      <c r="C35" s="20" t="s">
        <v>74</v>
      </c>
      <c r="D35" s="21" t="s">
        <v>34</v>
      </c>
      <c r="E35" s="25"/>
      <c r="F35" s="25">
        <v>9</v>
      </c>
      <c r="G35" s="25"/>
      <c r="H35" s="22">
        <v>1</v>
      </c>
      <c r="I35" s="23"/>
      <c r="J35" s="24"/>
      <c r="K35" s="23"/>
      <c r="L35" s="23"/>
      <c r="M35" s="23">
        <f t="shared" si="2"/>
        <v>0</v>
      </c>
      <c r="N35" s="16"/>
    </row>
    <row r="36" spans="1:14" ht="20" customHeight="1" x14ac:dyDescent="0.15">
      <c r="A36" s="17" t="s">
        <v>75</v>
      </c>
      <c r="B36" s="18"/>
      <c r="C36" s="20" t="s">
        <v>76</v>
      </c>
      <c r="D36" s="21" t="s">
        <v>72</v>
      </c>
      <c r="E36" s="22"/>
      <c r="F36" s="22">
        <v>2</v>
      </c>
      <c r="G36" s="22"/>
      <c r="H36" s="22">
        <v>1</v>
      </c>
      <c r="I36" s="23"/>
      <c r="J36" s="24"/>
      <c r="K36" s="23"/>
      <c r="L36" s="23"/>
      <c r="M36" s="23">
        <f t="shared" si="2"/>
        <v>0</v>
      </c>
      <c r="N36" s="16"/>
    </row>
    <row r="37" spans="1:14" ht="20" customHeight="1" x14ac:dyDescent="0.15">
      <c r="A37" s="17" t="s">
        <v>77</v>
      </c>
      <c r="B37" s="18"/>
      <c r="C37" s="20" t="s">
        <v>78</v>
      </c>
      <c r="D37" s="21" t="s">
        <v>27</v>
      </c>
      <c r="E37" s="22"/>
      <c r="F37" s="22">
        <v>0</v>
      </c>
      <c r="G37" s="22"/>
      <c r="H37" s="22">
        <v>1</v>
      </c>
      <c r="I37" s="23"/>
      <c r="J37" s="24"/>
      <c r="K37" s="23"/>
      <c r="L37" s="23"/>
      <c r="M37" s="23">
        <f t="shared" si="2"/>
        <v>0</v>
      </c>
      <c r="N37" s="16"/>
    </row>
    <row r="38" spans="1:14" ht="20" customHeight="1" x14ac:dyDescent="0.15">
      <c r="A38" s="17" t="s">
        <v>79</v>
      </c>
      <c r="B38" s="18"/>
      <c r="C38" s="20" t="s">
        <v>80</v>
      </c>
      <c r="D38" s="21" t="s">
        <v>27</v>
      </c>
      <c r="E38" s="22"/>
      <c r="F38" s="22">
        <v>0</v>
      </c>
      <c r="G38" s="22"/>
      <c r="H38" s="22">
        <v>1</v>
      </c>
      <c r="I38" s="23"/>
      <c r="J38" s="24"/>
      <c r="K38" s="23"/>
      <c r="L38" s="23"/>
      <c r="M38" s="23">
        <f t="shared" si="2"/>
        <v>0</v>
      </c>
      <c r="N38" s="16"/>
    </row>
    <row r="39" spans="1:14" ht="20" customHeight="1" x14ac:dyDescent="0.15">
      <c r="A39" s="46" t="s">
        <v>81</v>
      </c>
      <c r="B39" s="47"/>
      <c r="C39" s="47"/>
      <c r="D39" s="26"/>
      <c r="E39" s="27"/>
      <c r="F39" s="28"/>
      <c r="G39" s="29"/>
      <c r="H39" s="28"/>
      <c r="I39" s="28"/>
      <c r="J39" s="27"/>
      <c r="K39" s="27"/>
      <c r="L39" s="27"/>
      <c r="M39" s="30">
        <f>SUM(M$33:M$38)</f>
        <v>0</v>
      </c>
      <c r="N39" s="31"/>
    </row>
    <row r="40" spans="1:14" ht="20" customHeight="1" x14ac:dyDescent="0.15">
      <c r="A40" s="17" t="s">
        <v>82</v>
      </c>
      <c r="B40" s="18"/>
      <c r="C40" s="19" t="s">
        <v>83</v>
      </c>
      <c r="D40" s="14"/>
      <c r="E40" s="15"/>
      <c r="F40" s="15"/>
      <c r="G40" s="15"/>
      <c r="H40" s="15"/>
      <c r="I40" s="15"/>
      <c r="J40" s="15"/>
      <c r="K40" s="15"/>
      <c r="L40" s="15"/>
      <c r="M40" s="15"/>
      <c r="N40" s="16"/>
    </row>
    <row r="41" spans="1:14" ht="20" customHeight="1" x14ac:dyDescent="0.15">
      <c r="A41" s="17" t="s">
        <v>84</v>
      </c>
      <c r="B41" s="18"/>
      <c r="C41" s="20" t="s">
        <v>85</v>
      </c>
      <c r="D41" s="21" t="s">
        <v>34</v>
      </c>
      <c r="E41" s="25"/>
      <c r="F41" s="25">
        <v>28.59</v>
      </c>
      <c r="G41" s="25"/>
      <c r="H41" s="22">
        <v>1</v>
      </c>
      <c r="I41" s="23"/>
      <c r="J41" s="24"/>
      <c r="K41" s="23"/>
      <c r="L41" s="23"/>
      <c r="M41" s="23">
        <f t="shared" ref="M41:M43" si="3">IF(ISNUMBER($K41),IF(ISNUMBER($G41),ROUND($K41*$G41,2),ROUND($K41*$F41,2)),IF(ISNUMBER($G41),ROUND($I41*$G41,2),ROUND($I41*$F41,2)))</f>
        <v>0</v>
      </c>
      <c r="N41" s="16"/>
    </row>
    <row r="42" spans="1:14" ht="20" customHeight="1" x14ac:dyDescent="0.15">
      <c r="A42" s="17" t="s">
        <v>86</v>
      </c>
      <c r="B42" s="18"/>
      <c r="C42" s="20" t="s">
        <v>87</v>
      </c>
      <c r="D42" s="21" t="s">
        <v>34</v>
      </c>
      <c r="E42" s="25"/>
      <c r="F42" s="25">
        <v>97</v>
      </c>
      <c r="G42" s="25"/>
      <c r="H42" s="22">
        <v>1</v>
      </c>
      <c r="I42" s="23"/>
      <c r="J42" s="24"/>
      <c r="K42" s="23"/>
      <c r="L42" s="23"/>
      <c r="M42" s="23">
        <f t="shared" si="3"/>
        <v>0</v>
      </c>
      <c r="N42" s="16"/>
    </row>
    <row r="43" spans="1:14" ht="20" customHeight="1" x14ac:dyDescent="0.15">
      <c r="A43" s="17" t="s">
        <v>88</v>
      </c>
      <c r="B43" s="18"/>
      <c r="C43" s="20" t="s">
        <v>89</v>
      </c>
      <c r="D43" s="21" t="s">
        <v>34</v>
      </c>
      <c r="E43" s="25"/>
      <c r="F43" s="25">
        <v>55</v>
      </c>
      <c r="G43" s="25"/>
      <c r="H43" s="22">
        <v>1</v>
      </c>
      <c r="I43" s="23"/>
      <c r="J43" s="24"/>
      <c r="K43" s="23"/>
      <c r="L43" s="23"/>
      <c r="M43" s="23">
        <f t="shared" si="3"/>
        <v>0</v>
      </c>
      <c r="N43" s="16"/>
    </row>
    <row r="44" spans="1:14" ht="20" customHeight="1" x14ac:dyDescent="0.15">
      <c r="A44" s="46" t="s">
        <v>90</v>
      </c>
      <c r="B44" s="47"/>
      <c r="C44" s="47"/>
      <c r="D44" s="26"/>
      <c r="E44" s="27"/>
      <c r="F44" s="28"/>
      <c r="G44" s="29"/>
      <c r="H44" s="28"/>
      <c r="I44" s="28"/>
      <c r="J44" s="27"/>
      <c r="K44" s="27"/>
      <c r="L44" s="27"/>
      <c r="M44" s="30">
        <f>SUM(M$41:M$43)</f>
        <v>0</v>
      </c>
      <c r="N44" s="31"/>
    </row>
    <row r="45" spans="1:14" ht="15" customHeight="1" x14ac:dyDescent="0.15">
      <c r="A45" s="40" t="s">
        <v>91</v>
      </c>
      <c r="B45" s="41"/>
      <c r="C45" s="41"/>
      <c r="D45" s="41"/>
      <c r="E45" s="41"/>
      <c r="F45" s="41"/>
      <c r="G45" s="41"/>
      <c r="H45" s="41"/>
      <c r="I45" s="41"/>
      <c r="J45" s="32"/>
      <c r="K45" s="32"/>
      <c r="L45" s="32"/>
      <c r="M45" s="33">
        <f t="shared" ref="M45" si="4">SUM(M$11:M$17)+SUM(M$20:M$30)+SUM(M$33:M$38)+SUM(M$41:M$43)</f>
        <v>0</v>
      </c>
      <c r="N45" s="34"/>
    </row>
    <row r="46" spans="1:14" ht="15" customHeight="1" x14ac:dyDescent="0.15">
      <c r="A46" s="42" t="s">
        <v>92</v>
      </c>
      <c r="B46" s="43"/>
      <c r="C46" s="43"/>
      <c r="D46" s="43"/>
      <c r="E46" s="43"/>
      <c r="F46" s="43"/>
      <c r="G46" s="43"/>
      <c r="H46" s="43"/>
      <c r="I46" s="43"/>
      <c r="J46" s="35"/>
      <c r="K46" s="35"/>
      <c r="L46" s="35"/>
      <c r="M46" s="36">
        <f>(SUMIF($H$7:$H$44,1,$M$7:$M$44))*0.2</f>
        <v>0</v>
      </c>
      <c r="N46" s="34"/>
    </row>
    <row r="47" spans="1:14" ht="15" customHeight="1" x14ac:dyDescent="0.15">
      <c r="A47" s="44" t="s">
        <v>93</v>
      </c>
      <c r="B47" s="45"/>
      <c r="C47" s="45"/>
      <c r="D47" s="45"/>
      <c r="E47" s="45"/>
      <c r="F47" s="45"/>
      <c r="G47" s="45"/>
      <c r="H47" s="45"/>
      <c r="I47" s="45"/>
      <c r="J47" s="37"/>
      <c r="K47" s="37"/>
      <c r="L47" s="37"/>
      <c r="M47" s="38">
        <f>SUM(M$45:M$46)</f>
        <v>0</v>
      </c>
      <c r="N47" s="34"/>
    </row>
  </sheetData>
  <mergeCells count="12">
    <mergeCell ref="A31:C31"/>
    <mergeCell ref="A39:C39"/>
    <mergeCell ref="A44:C44"/>
    <mergeCell ref="A45:I45"/>
    <mergeCell ref="A46:I46"/>
    <mergeCell ref="A47:I47"/>
    <mergeCell ref="A1:M1"/>
    <mergeCell ref="A2:M2"/>
    <mergeCell ref="A3:M3"/>
    <mergeCell ref="A4:M4"/>
    <mergeCell ref="D5:M5"/>
    <mergeCell ref="A18:C18"/>
  </mergeCells>
  <printOptions horizontalCentered="1"/>
  <pageMargins left="0.4166667" right="0.4166667" top="0.40625" bottom="0.4166667" header="8.3333340000000006E-2" footer="8.3333340000000006E-2"/>
  <pageSetup paperSize="9" scale="79" orientation="portrait" useFirstPageNumber="1"/>
  <headerFooter>
    <oddFooter>&amp;RP&amp;P de &amp;N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PG LOT 08</vt:lpstr>
      <vt:lpstr>CDPGF LOT 08</vt:lpstr>
      <vt:lpstr>'CDPGF LOT 08'!Impression_des_titres</vt:lpstr>
      <vt:lpstr>'PG LOT 08'!Zone_d_impression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Beatrice CUCCA</dc:creator>
  <cp:lastModifiedBy>bbg ARCHITECTES</cp:lastModifiedBy>
  <dcterms:created xsi:type="dcterms:W3CDTF">2025-02-18T01:23:30Z</dcterms:created>
  <dcterms:modified xsi:type="dcterms:W3CDTF">2025-04-29T16:21:59Z</dcterms:modified>
</cp:coreProperties>
</file>